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83" firstSheet="1" activeTab="6"/>
  </bookViews>
  <sheets>
    <sheet name="New Format" sheetId="1" r:id="rId1"/>
    <sheet name="Notes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>
    <definedName name="_xlnm.Print_Area" localSheetId="1">'Notes'!$A$1:$B$10</definedName>
  </definedNames>
  <calcPr fullCalcOnLoad="1"/>
</workbook>
</file>

<file path=xl/sharedStrings.xml><?xml version="1.0" encoding="utf-8"?>
<sst xmlns="http://schemas.openxmlformats.org/spreadsheetml/2006/main" count="305" uniqueCount="124">
  <si>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</si>
  <si>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</si>
  <si>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</si>
  <si>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</si>
  <si>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</si>
  <si>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</si>
  <si>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</si>
  <si>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</si>
  <si>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</si>
  <si>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</si>
  <si>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</si>
  <si>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</si>
  <si>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</si>
  <si>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</si>
  <si>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</si>
  <si>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</si>
  <si>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</si>
  <si>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</si>
  <si>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</si>
  <si>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</si>
  <si>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</si>
  <si>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</si>
  <si>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</si>
  <si>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</si>
  <si>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</si>
  <si>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</si>
  <si>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</si>
  <si>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</si>
  <si>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</si>
  <si>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</si>
  <si>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</si>
  <si>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</si>
  <si>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</si>
  <si>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</si>
  <si>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</si>
  <si>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</si>
  <si>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</si>
  <si>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</si>
  <si>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</si>
  <si>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</si>
  <si>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</si>
  <si>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</si>
  <si>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</si>
  <si>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</si>
  <si>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</si>
  <si>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</si>
  <si>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</si>
  <si>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</si>
  <si>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</si>
  <si>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</si>
  <si>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</si>
  <si>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</si>
  <si>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</si>
  <si>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</si>
  <si>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</si>
  <si>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</si>
  <si>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</si>
  <si>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</si>
  <si>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</si>
  <si>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</si>
  <si>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</si>
  <si>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</si>
  <si>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</si>
  <si>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</si>
  <si>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</si>
  <si>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</si>
  <si>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</si>
  <si>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</si>
  <si>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</si>
  <si>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</si>
  <si>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</si>
  <si>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</si>
  <si>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</si>
  <si>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</si>
  <si>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</si>
  <si>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</si>
  <si>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</si>
  <si>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</si>
  <si>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</si>
  <si>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</si>
  <si>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</si>
  <si>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</si>
  <si>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</si>
  <si>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</si>
  <si>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</si>
  <si>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</si>
  <si>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</si>
  <si>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</si>
  <si>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</si>
  <si>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</si>
  <si>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</si>
  <si>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</si>
  <si>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</si>
  <si>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</si>
  <si>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</si>
  <si>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t>INDAG RUBBER LIMITED</t>
  </si>
  <si>
    <t>NIL</t>
  </si>
  <si>
    <t>NAND KHEMKA</t>
  </si>
  <si>
    <t>JEET KHEMKA</t>
  </si>
  <si>
    <t>SHIV VIKRAM KHEMKA</t>
  </si>
  <si>
    <t>UDAY HARSH KHEMKA</t>
  </si>
  <si>
    <t>KHEMKA TECHNICAL SERVICES P LTD</t>
  </si>
  <si>
    <t>PANKAJ DILIP P LTD</t>
  </si>
  <si>
    <t>KHEMKA AVIATION P LTD</t>
  </si>
  <si>
    <t>KHEMKA &amp; COMPANY P LTD</t>
  </si>
  <si>
    <t>SUN SECURITIES LTD</t>
  </si>
  <si>
    <t>SUN LONDON LTD</t>
  </si>
  <si>
    <t>N.A</t>
  </si>
  <si>
    <t>Any Other (NRI)</t>
  </si>
  <si>
    <r>
      <t>As a percentage of(A+B)</t>
    </r>
    <r>
      <rPr>
        <b/>
        <vertAlign val="superscript"/>
        <sz val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</si>
  <si>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rFont val="Times New Roman"/>
        <family val="1"/>
      </rPr>
      <t>2</t>
    </r>
  </si>
  <si>
    <t>NITYA MOHAN KHEMKA</t>
  </si>
  <si>
    <t>URVASHI KHEMKA</t>
  </si>
  <si>
    <t>KHEMKA INSTRUMENTS PVT. LTD.</t>
  </si>
  <si>
    <r>
      <t xml:space="preserve">Financial Institutions </t>
    </r>
    <r>
      <rPr>
        <vertAlign val="superscript"/>
        <sz val="11"/>
        <rFont val="Times New Roman"/>
        <family val="1"/>
      </rPr>
      <t xml:space="preserve">/ </t>
    </r>
    <r>
      <rPr>
        <sz val="11"/>
        <rFont val="Times New Roman"/>
        <family val="1"/>
      </rPr>
      <t>Banks</t>
    </r>
  </si>
  <si>
    <t>Clearing House /Public Trust</t>
  </si>
  <si>
    <t>30/06/2010</t>
  </si>
  <si>
    <t>Total Shares held</t>
  </si>
  <si>
    <t>Shares Pledged or Otherwise encumbered</t>
  </si>
  <si>
    <t>Number</t>
  </si>
  <si>
    <t>As a Percentage</t>
  </si>
  <si>
    <t>As a % of grand total(A)+(B)+© of sub-clause (1) (a)</t>
  </si>
  <si>
    <t>UNIPATCH RUBBER LTD.</t>
  </si>
  <si>
    <t>Address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</si>
</sst>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_(* #,##0.0_);_(* \(#,##0.0\);_(* &quot;-&quot;??_);_(@_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2" fontId="1" fillId="0" borderId="20" xfId="0" applyNumberFormat="1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22" xfId="0" applyNumberFormat="1" applyFont="1" applyBorder="1" applyAlignment="1" applyProtection="1">
      <alignment horizontal="center"/>
      <protection/>
    </xf>
    <xf numFmtId="2" fontId="12" fillId="33" borderId="10" xfId="0" applyNumberFormat="1" applyFont="1" applyFill="1" applyBorder="1" applyAlignment="1" applyProtection="1">
      <alignment horizontal="center" vertical="top" wrapText="1"/>
      <protection/>
    </xf>
    <xf numFmtId="43" fontId="4" fillId="0" borderId="10" xfId="42" applyFont="1" applyBorder="1" applyAlignment="1" applyProtection="1">
      <alignment horizontal="center"/>
      <protection/>
    </xf>
    <xf numFmtId="43" fontId="3" fillId="0" borderId="10" xfId="42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right" vertical="top"/>
      <protection/>
    </xf>
    <xf numFmtId="2" fontId="1" fillId="0" borderId="10" xfId="0" applyNumberFormat="1" applyFont="1" applyBorder="1" applyAlignment="1" applyProtection="1">
      <alignment horizontal="right" vertical="top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 vertical="top"/>
      <protection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vertical="top" wrapText="1"/>
      <protection/>
    </xf>
    <xf numFmtId="0" fontId="10" fillId="0" borderId="16" xfId="0" applyFont="1" applyBorder="1" applyAlignment="1" applyProtection="1">
      <alignment horizontal="center" vertical="justify" shrinkToFit="1"/>
      <protection/>
    </xf>
    <xf numFmtId="0" fontId="0" fillId="0" borderId="2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2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50">
      <selection activeCell="C64" sqref="C64"/>
    </sheetView>
  </sheetViews>
  <sheetFormatPr defaultColWidth="0" defaultRowHeight="12.75" zeroHeight="1"/>
  <cols>
    <col min="1" max="1" width="5.8515625" style="3" customWidth="1"/>
    <col min="2" max="2" width="29.57421875" style="2" customWidth="1"/>
    <col min="3" max="3" width="9.421875" style="2" customWidth="1"/>
    <col min="4" max="4" width="9.421875" style="3" customWidth="1"/>
    <col min="5" max="5" width="13.140625" style="3" customWidth="1"/>
    <col min="6" max="6" width="11.7109375" style="4" customWidth="1"/>
    <col min="7" max="7" width="11.00390625" style="4" customWidth="1"/>
    <col min="8" max="16384" width="0" style="2" hidden="1" customWidth="1"/>
  </cols>
  <sheetData>
    <row r="1" spans="2:6" ht="19.5" customHeight="1">
      <c r="B1" s="99" t="s">
        <v>80</v>
      </c>
      <c r="C1" s="100"/>
      <c r="D1" s="100"/>
      <c r="E1" s="100"/>
      <c r="F1" s="101"/>
    </row>
    <row r="2" spans="3:7" ht="11.25" customHeight="1">
      <c r="C2" s="44"/>
      <c r="D2" s="45"/>
      <c r="E2" s="46"/>
      <c r="F2" s="47"/>
      <c r="G2" s="47"/>
    </row>
    <row r="3" spans="2:8" ht="15.75" customHeight="1">
      <c r="B3" s="48" t="s">
        <v>81</v>
      </c>
      <c r="C3" s="96" t="s">
        <v>95</v>
      </c>
      <c r="D3" s="97"/>
      <c r="E3" s="97"/>
      <c r="F3" s="97"/>
      <c r="G3" s="49"/>
      <c r="H3" s="50"/>
    </row>
    <row r="4" spans="3:7" ht="9.75" customHeight="1" thickBot="1">
      <c r="C4" s="51"/>
      <c r="D4" s="52"/>
      <c r="E4" s="53"/>
      <c r="F4" s="54"/>
      <c r="G4" s="54"/>
    </row>
    <row r="5" spans="2:8" ht="18.75" customHeight="1" thickBot="1">
      <c r="B5" s="48" t="s">
        <v>82</v>
      </c>
      <c r="C5" s="55">
        <v>509162</v>
      </c>
      <c r="D5" s="49"/>
      <c r="E5" s="48" t="s">
        <v>83</v>
      </c>
      <c r="F5" s="56" t="s">
        <v>116</v>
      </c>
      <c r="G5" s="57"/>
      <c r="H5" s="50"/>
    </row>
    <row r="6" spans="3:7" ht="8.25" customHeight="1">
      <c r="C6" s="51"/>
      <c r="D6" s="52"/>
      <c r="E6" s="53"/>
      <c r="F6" s="58"/>
      <c r="G6" s="58"/>
    </row>
    <row r="7" spans="1:7" s="5" customFormat="1" ht="34.5" customHeight="1">
      <c r="A7" s="98" t="s">
        <v>74</v>
      </c>
      <c r="B7" s="98" t="s">
        <v>77</v>
      </c>
      <c r="C7" s="98" t="s">
        <v>76</v>
      </c>
      <c r="D7" s="98" t="s">
        <v>32</v>
      </c>
      <c r="E7" s="98" t="s">
        <v>75</v>
      </c>
      <c r="F7" s="98" t="s">
        <v>0</v>
      </c>
      <c r="G7" s="98"/>
    </row>
    <row r="8" spans="1:7" s="5" customFormat="1" ht="33.75" customHeight="1">
      <c r="A8" s="98"/>
      <c r="B8" s="98"/>
      <c r="C8" s="98"/>
      <c r="D8" s="98"/>
      <c r="E8" s="98"/>
      <c r="F8" s="59" t="s">
        <v>109</v>
      </c>
      <c r="G8" s="59" t="s">
        <v>1</v>
      </c>
    </row>
    <row r="9" spans="1:7" ht="30.75">
      <c r="A9" s="15" t="s">
        <v>2</v>
      </c>
      <c r="B9" s="40" t="s">
        <v>110</v>
      </c>
      <c r="C9" s="6"/>
      <c r="D9" s="7" t="s">
        <v>30</v>
      </c>
      <c r="E9" s="7"/>
      <c r="F9" s="8"/>
      <c r="G9" s="8"/>
    </row>
    <row r="10" spans="1:7" ht="15">
      <c r="A10" s="15">
        <v>1</v>
      </c>
      <c r="B10" s="40" t="s">
        <v>3</v>
      </c>
      <c r="C10" s="6"/>
      <c r="D10" s="7"/>
      <c r="E10" s="7"/>
      <c r="F10" s="8"/>
      <c r="G10" s="8"/>
    </row>
    <row r="11" spans="1:7" ht="30">
      <c r="A11" s="14" t="s">
        <v>4</v>
      </c>
      <c r="B11" s="41" t="s">
        <v>35</v>
      </c>
      <c r="C11" s="9">
        <v>8</v>
      </c>
      <c r="D11" s="10">
        <v>2357002</v>
      </c>
      <c r="E11" s="10">
        <v>0</v>
      </c>
      <c r="F11" s="8">
        <v>44.9</v>
      </c>
      <c r="G11" s="8">
        <v>44.9</v>
      </c>
    </row>
    <row r="12" spans="1:7" ht="30" customHeight="1">
      <c r="A12" s="14" t="s">
        <v>5</v>
      </c>
      <c r="B12" s="41" t="s">
        <v>6</v>
      </c>
      <c r="C12" s="9"/>
      <c r="D12" s="10"/>
      <c r="E12" s="10"/>
      <c r="F12" s="8"/>
      <c r="G12" s="8"/>
    </row>
    <row r="13" spans="1:7" ht="15">
      <c r="A13" s="14" t="s">
        <v>7</v>
      </c>
      <c r="B13" s="41" t="s">
        <v>8</v>
      </c>
      <c r="C13" s="62">
        <v>8</v>
      </c>
      <c r="D13" s="63">
        <v>1639399</v>
      </c>
      <c r="E13" s="63">
        <v>727106</v>
      </c>
      <c r="F13" s="13">
        <v>31.23</v>
      </c>
      <c r="G13" s="13">
        <v>31.23</v>
      </c>
    </row>
    <row r="14" spans="1:7" ht="15">
      <c r="A14" s="14" t="s">
        <v>89</v>
      </c>
      <c r="B14" s="41" t="s">
        <v>9</v>
      </c>
      <c r="C14" s="9"/>
      <c r="D14" s="10"/>
      <c r="E14" s="10"/>
      <c r="F14" s="8"/>
      <c r="G14" s="8"/>
    </row>
    <row r="15" spans="1:7" ht="12" customHeight="1">
      <c r="A15" s="14" t="s">
        <v>10</v>
      </c>
      <c r="B15" s="41" t="s">
        <v>36</v>
      </c>
      <c r="C15" s="6"/>
      <c r="D15" s="7"/>
      <c r="E15" s="7"/>
      <c r="F15" s="8"/>
      <c r="G15" s="8"/>
    </row>
    <row r="16" spans="1:7" ht="15.75" customHeight="1" hidden="1">
      <c r="A16" s="42" t="s">
        <v>90</v>
      </c>
      <c r="B16" s="43"/>
      <c r="C16" s="9"/>
      <c r="D16" s="10"/>
      <c r="E16" s="10"/>
      <c r="F16" s="8"/>
      <c r="G16" s="8"/>
    </row>
    <row r="17" spans="1:7" ht="11.25" customHeight="1" hidden="1">
      <c r="A17" s="42" t="s">
        <v>91</v>
      </c>
      <c r="B17" s="43"/>
      <c r="C17" s="9"/>
      <c r="D17" s="10"/>
      <c r="E17" s="10"/>
      <c r="F17" s="8"/>
      <c r="G17" s="8"/>
    </row>
    <row r="18" spans="1:7" ht="9.75" customHeight="1">
      <c r="A18" s="42"/>
      <c r="B18" s="43"/>
      <c r="C18" s="9"/>
      <c r="D18" s="10"/>
      <c r="E18" s="10"/>
      <c r="F18" s="8"/>
      <c r="G18" s="8"/>
    </row>
    <row r="19" spans="1:7" ht="14.25">
      <c r="A19" s="15"/>
      <c r="B19" s="40" t="s">
        <v>37</v>
      </c>
      <c r="C19" s="11">
        <f>SUM(C11:C18)</f>
        <v>16</v>
      </c>
      <c r="D19" s="12">
        <f>SUM(D11:D18)</f>
        <v>3996401</v>
      </c>
      <c r="E19" s="12">
        <f>SUM(E11:E18)</f>
        <v>727106</v>
      </c>
      <c r="F19" s="13">
        <f>SUM(F11:F18)</f>
        <v>76.13</v>
      </c>
      <c r="G19" s="13">
        <f>SUM(G11:G18)</f>
        <v>76.13</v>
      </c>
    </row>
    <row r="20" spans="1:7" ht="9.75" customHeight="1">
      <c r="A20" s="15"/>
      <c r="B20" s="41"/>
      <c r="C20" s="6"/>
      <c r="D20" s="7"/>
      <c r="E20" s="7"/>
      <c r="F20" s="8"/>
      <c r="G20" s="8"/>
    </row>
    <row r="21" spans="1:7" ht="15">
      <c r="A21" s="15">
        <v>2</v>
      </c>
      <c r="B21" s="40" t="s">
        <v>12</v>
      </c>
      <c r="C21" s="6"/>
      <c r="D21" s="7"/>
      <c r="E21" s="7"/>
      <c r="F21" s="8"/>
      <c r="G21" s="8"/>
    </row>
    <row r="22" spans="1:7" ht="45">
      <c r="A22" s="14" t="s">
        <v>39</v>
      </c>
      <c r="B22" s="41" t="s">
        <v>38</v>
      </c>
      <c r="C22" s="9">
        <v>0</v>
      </c>
      <c r="D22" s="10">
        <v>0</v>
      </c>
      <c r="E22" s="10">
        <v>0</v>
      </c>
      <c r="F22" s="8">
        <v>0</v>
      </c>
      <c r="G22" s="8">
        <v>0</v>
      </c>
    </row>
    <row r="23" spans="1:7" ht="15">
      <c r="A23" s="14" t="s">
        <v>40</v>
      </c>
      <c r="B23" s="41" t="s">
        <v>8</v>
      </c>
      <c r="C23" s="9">
        <v>2</v>
      </c>
      <c r="D23" s="10">
        <v>102600</v>
      </c>
      <c r="E23" s="10" t="s">
        <v>96</v>
      </c>
      <c r="F23" s="8">
        <v>1.95</v>
      </c>
      <c r="G23" s="8">
        <v>1.95</v>
      </c>
    </row>
    <row r="24" spans="1:7" ht="15">
      <c r="A24" s="14" t="s">
        <v>41</v>
      </c>
      <c r="B24" s="41" t="s">
        <v>13</v>
      </c>
      <c r="C24" s="9"/>
      <c r="D24" s="10"/>
      <c r="E24" s="10"/>
      <c r="F24" s="8"/>
      <c r="G24" s="8"/>
    </row>
    <row r="25" spans="1:7" ht="15">
      <c r="A25" s="14" t="s">
        <v>42</v>
      </c>
      <c r="B25" s="41" t="s">
        <v>36</v>
      </c>
      <c r="C25" s="6"/>
      <c r="D25" s="7"/>
      <c r="E25" s="7"/>
      <c r="F25" s="8"/>
      <c r="G25" s="8"/>
    </row>
    <row r="26" spans="1:7" ht="15">
      <c r="A26" s="42" t="s">
        <v>85</v>
      </c>
      <c r="B26" s="43"/>
      <c r="C26" s="9"/>
      <c r="D26" s="10"/>
      <c r="E26" s="10"/>
      <c r="F26" s="8"/>
      <c r="G26" s="8"/>
    </row>
    <row r="27" spans="1:7" ht="15">
      <c r="A27" s="42" t="s">
        <v>86</v>
      </c>
      <c r="B27" s="43"/>
      <c r="C27" s="9"/>
      <c r="D27" s="10"/>
      <c r="E27" s="10"/>
      <c r="F27" s="8"/>
      <c r="G27" s="8"/>
    </row>
    <row r="28" spans="1:7" ht="9" customHeight="1">
      <c r="A28" s="42"/>
      <c r="B28" s="43"/>
      <c r="C28" s="9"/>
      <c r="D28" s="10"/>
      <c r="E28" s="10"/>
      <c r="F28" s="8"/>
      <c r="G28" s="8"/>
    </row>
    <row r="29" spans="1:7" ht="14.25">
      <c r="A29" s="15"/>
      <c r="B29" s="40" t="s">
        <v>43</v>
      </c>
      <c r="C29" s="11">
        <f>SUM(C22:C28)</f>
        <v>2</v>
      </c>
      <c r="D29" s="12">
        <f>SUM(D22:D28)</f>
        <v>102600</v>
      </c>
      <c r="E29" s="12">
        <f>SUM(E22:E28)</f>
        <v>0</v>
      </c>
      <c r="F29" s="13">
        <f>SUM(F22:F28)</f>
        <v>1.95</v>
      </c>
      <c r="G29" s="13">
        <f>SUM(G22:G28)</f>
        <v>1.95</v>
      </c>
    </row>
    <row r="30" spans="1:7" ht="9.75" customHeight="1">
      <c r="A30" s="15"/>
      <c r="B30" s="40"/>
      <c r="C30" s="6"/>
      <c r="D30" s="7"/>
      <c r="E30" s="7"/>
      <c r="F30" s="8"/>
      <c r="G30" s="8"/>
    </row>
    <row r="31" spans="1:7" ht="50.25" customHeight="1">
      <c r="A31" s="14"/>
      <c r="B31" s="40" t="s">
        <v>14</v>
      </c>
      <c r="C31" s="6">
        <f>C19+C29</f>
        <v>18</v>
      </c>
      <c r="D31" s="7">
        <f>(D19+D29)</f>
        <v>4099001</v>
      </c>
      <c r="E31" s="7">
        <f>E19+E29</f>
        <v>727106</v>
      </c>
      <c r="F31" s="8">
        <f>SUM(F19+F29)</f>
        <v>78.08</v>
      </c>
      <c r="G31" s="8">
        <f>SUM(G19+G29)</f>
        <v>78.08</v>
      </c>
    </row>
    <row r="32" spans="1:7" ht="14.25" customHeight="1">
      <c r="A32" s="14"/>
      <c r="B32" s="40"/>
      <c r="C32" s="6"/>
      <c r="D32" s="7"/>
      <c r="E32" s="7"/>
      <c r="F32" s="8"/>
      <c r="G32" s="8"/>
    </row>
    <row r="33" spans="1:7" ht="9.75" customHeight="1">
      <c r="A33" s="14"/>
      <c r="B33" s="40"/>
      <c r="C33" s="6"/>
      <c r="D33" s="7"/>
      <c r="E33" s="7"/>
      <c r="F33" s="8"/>
      <c r="G33" s="8"/>
    </row>
    <row r="34" spans="1:7" ht="9.75" customHeight="1">
      <c r="A34" s="14"/>
      <c r="B34" s="40"/>
      <c r="C34" s="6"/>
      <c r="D34" s="7"/>
      <c r="E34" s="7"/>
      <c r="F34" s="8"/>
      <c r="G34" s="8"/>
    </row>
    <row r="35" spans="1:7" ht="15">
      <c r="A35" s="15" t="s">
        <v>15</v>
      </c>
      <c r="B35" s="40" t="s">
        <v>26</v>
      </c>
      <c r="C35" s="6"/>
      <c r="D35" s="7"/>
      <c r="E35" s="7"/>
      <c r="F35" s="8"/>
      <c r="G35" s="8"/>
    </row>
    <row r="36" spans="1:7" ht="15">
      <c r="A36" s="15">
        <v>1</v>
      </c>
      <c r="B36" s="40" t="s">
        <v>13</v>
      </c>
      <c r="C36" s="6"/>
      <c r="D36" s="7"/>
      <c r="E36" s="7"/>
      <c r="F36" s="8"/>
      <c r="G36" s="8"/>
    </row>
    <row r="37" spans="1:7" ht="15">
      <c r="A37" s="14" t="s">
        <v>4</v>
      </c>
      <c r="B37" s="41" t="s">
        <v>44</v>
      </c>
      <c r="C37" s="9">
        <v>0</v>
      </c>
      <c r="D37" s="10">
        <v>0</v>
      </c>
      <c r="E37" s="10">
        <v>0</v>
      </c>
      <c r="F37" s="60">
        <v>0</v>
      </c>
      <c r="G37" s="8">
        <v>0</v>
      </c>
    </row>
    <row r="38" spans="1:7" ht="18">
      <c r="A38" s="14" t="s">
        <v>5</v>
      </c>
      <c r="B38" s="41" t="s">
        <v>114</v>
      </c>
      <c r="C38" s="9">
        <v>2</v>
      </c>
      <c r="D38" s="10">
        <f>1600+450</f>
        <v>2050</v>
      </c>
      <c r="E38" s="10" t="s">
        <v>96</v>
      </c>
      <c r="F38" s="64">
        <f>(D38*100)/$D$61</f>
        <v>0.039047619047619046</v>
      </c>
      <c r="G38" s="8">
        <f>(D38*100)/$D$64</f>
        <v>0.039047619047619046</v>
      </c>
    </row>
    <row r="39" spans="1:7" ht="30">
      <c r="A39" s="14" t="s">
        <v>7</v>
      </c>
      <c r="B39" s="41" t="s">
        <v>6</v>
      </c>
      <c r="C39" s="9"/>
      <c r="D39" s="10"/>
      <c r="E39" s="10"/>
      <c r="F39" s="8"/>
      <c r="G39" s="8"/>
    </row>
    <row r="40" spans="1:7" ht="15">
      <c r="A40" s="14" t="s">
        <v>27</v>
      </c>
      <c r="B40" s="41" t="s">
        <v>45</v>
      </c>
      <c r="C40" s="9"/>
      <c r="D40" s="10"/>
      <c r="E40" s="10"/>
      <c r="F40" s="8"/>
      <c r="G40" s="8"/>
    </row>
    <row r="41" spans="1:7" ht="15">
      <c r="A41" s="14" t="s">
        <v>10</v>
      </c>
      <c r="B41" s="41" t="s">
        <v>28</v>
      </c>
      <c r="C41" s="9"/>
      <c r="D41" s="10"/>
      <c r="E41" s="10"/>
      <c r="F41" s="8"/>
      <c r="G41" s="8"/>
    </row>
    <row r="42" spans="1:7" ht="15">
      <c r="A42" s="14" t="s">
        <v>16</v>
      </c>
      <c r="B42" s="41" t="s">
        <v>17</v>
      </c>
      <c r="C42" s="9"/>
      <c r="D42" s="10"/>
      <c r="E42" s="10"/>
      <c r="F42" s="8"/>
      <c r="G42" s="8"/>
    </row>
    <row r="43" spans="1:7" ht="30">
      <c r="A43" s="14" t="s">
        <v>18</v>
      </c>
      <c r="B43" s="41" t="s">
        <v>46</v>
      </c>
      <c r="C43" s="9"/>
      <c r="D43" s="10"/>
      <c r="E43" s="10"/>
      <c r="F43" s="8"/>
      <c r="G43" s="8"/>
    </row>
    <row r="44" spans="1:7" ht="15">
      <c r="A44" s="14" t="s">
        <v>19</v>
      </c>
      <c r="B44" s="41" t="s">
        <v>11</v>
      </c>
      <c r="C44" s="6"/>
      <c r="D44" s="7"/>
      <c r="E44" s="7"/>
      <c r="F44" s="8"/>
      <c r="G44" s="8"/>
    </row>
    <row r="45" spans="1:7" ht="15">
      <c r="A45" s="42" t="s">
        <v>87</v>
      </c>
      <c r="B45" s="43"/>
      <c r="C45" s="9"/>
      <c r="D45" s="10"/>
      <c r="E45" s="10"/>
      <c r="F45" s="8"/>
      <c r="G45" s="8"/>
    </row>
    <row r="46" spans="1:7" ht="15">
      <c r="A46" s="42" t="s">
        <v>88</v>
      </c>
      <c r="B46" s="43"/>
      <c r="C46" s="9"/>
      <c r="D46" s="10"/>
      <c r="E46" s="10"/>
      <c r="F46" s="8"/>
      <c r="G46" s="8"/>
    </row>
    <row r="47" spans="1:7" ht="15">
      <c r="A47" s="14"/>
      <c r="B47" s="40" t="s">
        <v>20</v>
      </c>
      <c r="C47" s="11">
        <f>SUM(C37:C46)</f>
        <v>2</v>
      </c>
      <c r="D47" s="12">
        <f>SUM(D37:D46)</f>
        <v>2050</v>
      </c>
      <c r="E47" s="12">
        <f>SUM(E37:E46)</f>
        <v>0</v>
      </c>
      <c r="F47" s="13">
        <f>SUM(F37:F46)</f>
        <v>0.039047619047619046</v>
      </c>
      <c r="G47" s="13">
        <f>SUM(G37:G46)</f>
        <v>0.039047619047619046</v>
      </c>
    </row>
    <row r="48" spans="1:7" ht="15">
      <c r="A48" s="14"/>
      <c r="B48" s="40"/>
      <c r="C48" s="6"/>
      <c r="D48" s="7"/>
      <c r="E48" s="7"/>
      <c r="F48" s="8"/>
      <c r="G48" s="8"/>
    </row>
    <row r="49" spans="1:7" ht="15">
      <c r="A49" s="15" t="s">
        <v>31</v>
      </c>
      <c r="B49" s="40" t="s">
        <v>21</v>
      </c>
      <c r="C49" s="6"/>
      <c r="D49" s="7"/>
      <c r="E49" s="7"/>
      <c r="F49" s="8"/>
      <c r="G49" s="8"/>
    </row>
    <row r="50" spans="1:7" s="70" customFormat="1" ht="15">
      <c r="A50" s="65" t="s">
        <v>4</v>
      </c>
      <c r="B50" s="66" t="s">
        <v>8</v>
      </c>
      <c r="C50" s="67">
        <v>166</v>
      </c>
      <c r="D50" s="68">
        <v>210270</v>
      </c>
      <c r="E50" s="68">
        <v>205970</v>
      </c>
      <c r="F50" s="69">
        <v>4.01</v>
      </c>
      <c r="G50" s="69">
        <v>4.01</v>
      </c>
    </row>
    <row r="51" spans="1:7" ht="15">
      <c r="A51" s="14" t="s">
        <v>5</v>
      </c>
      <c r="B51" s="41" t="s">
        <v>73</v>
      </c>
      <c r="C51" s="6"/>
      <c r="D51" s="7"/>
      <c r="E51" s="7"/>
      <c r="F51" s="8"/>
      <c r="G51" s="8"/>
    </row>
    <row r="52" spans="1:7" ht="45">
      <c r="A52" s="7" t="s">
        <v>72</v>
      </c>
      <c r="B52" s="41" t="s">
        <v>94</v>
      </c>
      <c r="C52" s="9">
        <v>5291</v>
      </c>
      <c r="D52" s="10">
        <v>804454</v>
      </c>
      <c r="E52" s="10">
        <v>597631</v>
      </c>
      <c r="F52" s="8">
        <v>15.32</v>
      </c>
      <c r="G52" s="8">
        <v>15.32</v>
      </c>
    </row>
    <row r="53" spans="1:7" ht="47.25" customHeight="1">
      <c r="A53" s="14" t="s">
        <v>84</v>
      </c>
      <c r="B53" s="41" t="s">
        <v>33</v>
      </c>
      <c r="C53" s="9">
        <v>6</v>
      </c>
      <c r="D53" s="10">
        <v>118429</v>
      </c>
      <c r="E53" s="10">
        <v>118429</v>
      </c>
      <c r="F53" s="8">
        <v>2.26</v>
      </c>
      <c r="G53" s="8">
        <v>2.26</v>
      </c>
    </row>
    <row r="54" spans="1:7" ht="15">
      <c r="A54" s="14" t="s">
        <v>7</v>
      </c>
      <c r="B54" s="41" t="s">
        <v>108</v>
      </c>
      <c r="C54" s="6">
        <v>30</v>
      </c>
      <c r="D54" s="7">
        <v>15782</v>
      </c>
      <c r="E54" s="7">
        <v>14932</v>
      </c>
      <c r="F54" s="8">
        <v>0.3</v>
      </c>
      <c r="G54" s="8">
        <v>0.3</v>
      </c>
    </row>
    <row r="55" spans="1:7" ht="15">
      <c r="A55" s="42" t="s">
        <v>92</v>
      </c>
      <c r="B55" s="43" t="s">
        <v>115</v>
      </c>
      <c r="C55" s="9">
        <v>1</v>
      </c>
      <c r="D55" s="10">
        <v>14</v>
      </c>
      <c r="E55" s="10">
        <v>14</v>
      </c>
      <c r="F55" s="8">
        <v>0</v>
      </c>
      <c r="G55" s="8">
        <v>0</v>
      </c>
    </row>
    <row r="56" spans="1:7" ht="15">
      <c r="A56" s="42" t="s">
        <v>93</v>
      </c>
      <c r="B56" s="43"/>
      <c r="C56" s="9"/>
      <c r="D56" s="10"/>
      <c r="E56" s="10"/>
      <c r="F56" s="8"/>
      <c r="G56" s="8"/>
    </row>
    <row r="57" spans="1:7" s="1" customFormat="1" ht="14.25">
      <c r="A57" s="15"/>
      <c r="B57" s="40" t="s">
        <v>22</v>
      </c>
      <c r="C57" s="11">
        <f>SUM(C50:C56)</f>
        <v>5494</v>
      </c>
      <c r="D57" s="12">
        <f>SUM(D50:D56)</f>
        <v>1148949</v>
      </c>
      <c r="E57" s="12">
        <f>SUM(E48:E56)</f>
        <v>936976</v>
      </c>
      <c r="F57" s="13">
        <f>SUM(F50:F56)</f>
        <v>21.889999999999997</v>
      </c>
      <c r="G57" s="13">
        <f>SUM(G50:G56)</f>
        <v>21.889999999999997</v>
      </c>
    </row>
    <row r="58" spans="1:7" s="1" customFormat="1" ht="15">
      <c r="A58" s="15"/>
      <c r="B58" s="40"/>
      <c r="C58" s="6"/>
      <c r="D58" s="7"/>
      <c r="E58" s="7"/>
      <c r="F58" s="8"/>
      <c r="G58" s="8"/>
    </row>
    <row r="59" spans="1:7" s="1" customFormat="1" ht="42.75">
      <c r="A59" s="16" t="s">
        <v>15</v>
      </c>
      <c r="B59" s="40" t="s">
        <v>23</v>
      </c>
      <c r="C59" s="6">
        <f>C47+C57</f>
        <v>5496</v>
      </c>
      <c r="D59" s="7">
        <f>(D47+D57)</f>
        <v>1150999</v>
      </c>
      <c r="E59" s="7">
        <f>E47+E57</f>
        <v>936976</v>
      </c>
      <c r="F59" s="8">
        <f>F47+F57</f>
        <v>21.929047619047616</v>
      </c>
      <c r="G59" s="8">
        <f>G47+G57</f>
        <v>21.929047619047616</v>
      </c>
    </row>
    <row r="60" spans="1:7" s="1" customFormat="1" ht="15">
      <c r="A60" s="15"/>
      <c r="B60" s="40"/>
      <c r="C60" s="6"/>
      <c r="D60" s="7"/>
      <c r="E60" s="7"/>
      <c r="F60" s="8"/>
      <c r="G60" s="8"/>
    </row>
    <row r="61" spans="1:7" s="1" customFormat="1" ht="15">
      <c r="A61" s="15"/>
      <c r="B61" s="40" t="s">
        <v>24</v>
      </c>
      <c r="C61" s="6">
        <f>C31+C59</f>
        <v>5514</v>
      </c>
      <c r="D61" s="7">
        <f>(D31+D59)</f>
        <v>5250000</v>
      </c>
      <c r="E61" s="7">
        <f>E31+E59</f>
        <v>1664082</v>
      </c>
      <c r="F61" s="7">
        <v>100</v>
      </c>
      <c r="G61" s="60">
        <v>100</v>
      </c>
    </row>
    <row r="62" spans="1:7" s="1" customFormat="1" ht="7.5" customHeight="1">
      <c r="A62" s="15"/>
      <c r="B62" s="40"/>
      <c r="C62" s="6"/>
      <c r="D62" s="7"/>
      <c r="E62" s="7"/>
      <c r="F62" s="8"/>
      <c r="G62" s="8"/>
    </row>
    <row r="63" spans="1:7" ht="48" customHeight="1">
      <c r="A63" s="15" t="s">
        <v>25</v>
      </c>
      <c r="B63" s="41" t="s">
        <v>34</v>
      </c>
      <c r="C63" s="9"/>
      <c r="D63" s="10"/>
      <c r="E63" s="10"/>
      <c r="G63" s="8"/>
    </row>
    <row r="64" spans="1:7" s="5" customFormat="1" ht="20.25" customHeight="1">
      <c r="A64" s="34"/>
      <c r="B64" s="5" t="s">
        <v>29</v>
      </c>
      <c r="C64" s="5">
        <f>C61+C63</f>
        <v>5514</v>
      </c>
      <c r="D64" s="34">
        <f>(D61+D63)</f>
        <v>5250000</v>
      </c>
      <c r="E64" s="34">
        <f>E61+E63</f>
        <v>1664082</v>
      </c>
      <c r="F64" s="13">
        <v>100</v>
      </c>
      <c r="G64" s="61">
        <f>G61+G63</f>
        <v>100</v>
      </c>
    </row>
    <row r="65" ht="12.75"/>
    <row r="66" ht="12.75"/>
    <row r="67" ht="12.75"/>
    <row r="68" ht="12.75"/>
    <row r="69" ht="12.75"/>
    <row r="70" ht="12.75"/>
    <row r="71" ht="12.75"/>
  </sheetData>
  <sheetProtection/>
  <mergeCells count="8">
    <mergeCell ref="C3:F3"/>
    <mergeCell ref="E7:E8"/>
    <mergeCell ref="F7:G7"/>
    <mergeCell ref="B1:F1"/>
    <mergeCell ref="A7:A8"/>
    <mergeCell ref="B7:B8"/>
    <mergeCell ref="C7:C8"/>
    <mergeCell ref="D7:D8"/>
  </mergeCells>
  <printOptions/>
  <pageMargins left="0.75" right="0.75" top="0.9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B6" sqref="B6"/>
    </sheetView>
  </sheetViews>
  <sheetFormatPr defaultColWidth="0" defaultRowHeight="48.75" customHeight="1" zeroHeight="1"/>
  <cols>
    <col min="1" max="1" width="6.8515625" style="23" customWidth="1"/>
    <col min="2" max="2" width="129.57421875" style="23" customWidth="1"/>
    <col min="3" max="3" width="10.7109375" style="23" hidden="1" customWidth="1"/>
    <col min="4" max="16384" width="0" style="23" hidden="1" customWidth="1"/>
  </cols>
  <sheetData>
    <row r="1" spans="1:2" s="27" customFormat="1" ht="15.75">
      <c r="A1" s="26" t="s">
        <v>78</v>
      </c>
      <c r="B1" s="26" t="s">
        <v>79</v>
      </c>
    </row>
    <row r="2" spans="1:2" ht="48.75" customHeight="1">
      <c r="A2" s="23">
        <v>1</v>
      </c>
      <c r="B2" s="24"/>
    </row>
    <row r="3" spans="1:2" ht="27" customHeight="1">
      <c r="A3" s="23">
        <v>2</v>
      </c>
      <c r="B3" s="24"/>
    </row>
    <row r="4" spans="1:2" ht="33.75" customHeight="1">
      <c r="A4" s="23">
        <v>3</v>
      </c>
      <c r="B4" s="24"/>
    </row>
    <row r="5" ht="30.75" customHeight="1">
      <c r="A5" s="23">
        <v>4</v>
      </c>
    </row>
    <row r="6" ht="29.25" customHeight="1">
      <c r="A6" s="23">
        <v>5</v>
      </c>
    </row>
    <row r="7" ht="28.5" customHeight="1">
      <c r="A7" s="23">
        <v>6</v>
      </c>
    </row>
    <row r="8" ht="29.25" customHeight="1">
      <c r="A8" s="25">
        <v>7</v>
      </c>
    </row>
    <row r="9" ht="28.5" customHeight="1">
      <c r="A9" s="25">
        <v>8</v>
      </c>
    </row>
    <row r="10" ht="30.75" customHeight="1">
      <c r="A10" s="25">
        <v>9</v>
      </c>
    </row>
    <row r="11" ht="28.5" customHeight="1" hidden="1"/>
    <row r="12" ht="48.75" customHeight="1" hidden="1"/>
  </sheetData>
  <sheetProtection password="CC68" sheet="1" objects="1" scenarios="1"/>
  <printOptions/>
  <pageMargins left="0.25" right="0.5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6" zoomScaleNormal="96" zoomScalePageLayoutView="0" workbookViewId="0" topLeftCell="A7">
      <selection activeCell="I14" sqref="I14:Q14"/>
    </sheetView>
  </sheetViews>
  <sheetFormatPr defaultColWidth="9.140625" defaultRowHeight="12.75" zeroHeight="1"/>
  <cols>
    <col min="1" max="1" width="8.140625" style="0" customWidth="1"/>
    <col min="2" max="2" width="34.00390625" style="0" customWidth="1"/>
    <col min="3" max="3" width="14.00390625" style="0" customWidth="1"/>
    <col min="4" max="4" width="26.140625" style="0" customWidth="1"/>
    <col min="5" max="5" width="13.7109375" style="0" customWidth="1"/>
    <col min="6" max="6" width="16.8515625" style="0" customWidth="1"/>
    <col min="7" max="7" width="23.00390625" style="0" customWidth="1"/>
  </cols>
  <sheetData>
    <row r="1" spans="1:9" ht="20.25">
      <c r="A1" s="72" t="s">
        <v>52</v>
      </c>
      <c r="B1" s="73" t="s">
        <v>53</v>
      </c>
      <c r="C1" s="74"/>
      <c r="D1" s="74"/>
      <c r="E1" s="75"/>
      <c r="F1" s="75"/>
      <c r="G1" s="75"/>
      <c r="H1" s="71"/>
      <c r="I1" s="71"/>
    </row>
    <row r="2" spans="1:9" ht="20.25">
      <c r="A2" s="76"/>
      <c r="B2" s="73" t="s">
        <v>54</v>
      </c>
      <c r="C2" s="74"/>
      <c r="D2" s="74"/>
      <c r="E2" s="75"/>
      <c r="F2" s="75"/>
      <c r="G2" s="75"/>
      <c r="H2" s="71"/>
      <c r="I2" s="71"/>
    </row>
    <row r="3" spans="1:9" ht="21" thickBot="1">
      <c r="A3" s="76"/>
      <c r="B3" s="74"/>
      <c r="C3" s="77" t="s">
        <v>117</v>
      </c>
      <c r="D3" s="74"/>
      <c r="E3" s="78" t="s">
        <v>118</v>
      </c>
      <c r="F3" s="75"/>
      <c r="G3" s="75"/>
      <c r="H3" s="71"/>
      <c r="I3" s="71"/>
    </row>
    <row r="4" spans="1:10" ht="57.75" customHeight="1">
      <c r="A4" s="79" t="s">
        <v>47</v>
      </c>
      <c r="B4" s="80" t="s">
        <v>48</v>
      </c>
      <c r="C4" s="81" t="s">
        <v>49</v>
      </c>
      <c r="D4" s="81" t="s">
        <v>50</v>
      </c>
      <c r="E4" s="78" t="s">
        <v>119</v>
      </c>
      <c r="F4" s="78" t="s">
        <v>120</v>
      </c>
      <c r="G4" s="78" t="s">
        <v>121</v>
      </c>
      <c r="H4" s="71"/>
      <c r="I4" s="94" t="s">
        <v>123</v>
      </c>
      <c r="J4" s="93"/>
    </row>
    <row r="5" spans="1:9" ht="20.25">
      <c r="A5" s="82">
        <v>1</v>
      </c>
      <c r="B5" s="83" t="s">
        <v>97</v>
      </c>
      <c r="C5" s="84">
        <v>3701</v>
      </c>
      <c r="D5" s="85">
        <f>C5*100/5250000</f>
        <v>0.0704952380952381</v>
      </c>
      <c r="E5" s="75" t="s">
        <v>96</v>
      </c>
      <c r="F5" s="75" t="s">
        <v>96</v>
      </c>
      <c r="G5" s="75" t="s">
        <v>96</v>
      </c>
      <c r="H5" s="71"/>
      <c r="I5" s="95"/>
    </row>
    <row r="6" spans="1:9" ht="20.25">
      <c r="A6" s="82">
        <v>2</v>
      </c>
      <c r="B6" s="83" t="s">
        <v>98</v>
      </c>
      <c r="C6" s="84">
        <v>1853001</v>
      </c>
      <c r="D6" s="85">
        <f aca="true" t="shared" si="0" ref="D6:D17">C6*100/5250000</f>
        <v>35.295257142857146</v>
      </c>
      <c r="E6" s="75" t="s">
        <v>96</v>
      </c>
      <c r="F6" s="75" t="s">
        <v>96</v>
      </c>
      <c r="G6" s="75" t="s">
        <v>96</v>
      </c>
      <c r="H6" s="71"/>
      <c r="I6" s="92"/>
    </row>
    <row r="7" spans="1:9" ht="20.25">
      <c r="A7" s="82">
        <v>3</v>
      </c>
      <c r="B7" s="2" t="s">
        <v>99</v>
      </c>
      <c r="C7" s="86">
        <v>150</v>
      </c>
      <c r="D7" s="85">
        <f t="shared" si="0"/>
        <v>0.002857142857142857</v>
      </c>
      <c r="E7" s="75" t="s">
        <v>96</v>
      </c>
      <c r="F7" s="75" t="s">
        <v>96</v>
      </c>
      <c r="G7" s="75" t="s">
        <v>96</v>
      </c>
      <c r="H7" s="71"/>
      <c r="I7" s="71"/>
    </row>
    <row r="8" spans="1:9" ht="20.25">
      <c r="A8" s="82">
        <v>4</v>
      </c>
      <c r="B8" s="2" t="s">
        <v>100</v>
      </c>
      <c r="C8" s="86">
        <v>150</v>
      </c>
      <c r="D8" s="85">
        <f t="shared" si="0"/>
        <v>0.002857142857142857</v>
      </c>
      <c r="E8" s="75" t="s">
        <v>96</v>
      </c>
      <c r="F8" s="75" t="s">
        <v>96</v>
      </c>
      <c r="G8" s="75" t="s">
        <v>96</v>
      </c>
      <c r="H8" s="71"/>
      <c r="I8" s="71"/>
    </row>
    <row r="9" spans="1:9" ht="20.25">
      <c r="A9" s="82">
        <v>5</v>
      </c>
      <c r="B9" s="2" t="s">
        <v>111</v>
      </c>
      <c r="C9" s="86">
        <v>250000</v>
      </c>
      <c r="D9" s="85">
        <f t="shared" si="0"/>
        <v>4.761904761904762</v>
      </c>
      <c r="E9" s="75" t="s">
        <v>96</v>
      </c>
      <c r="F9" s="75" t="s">
        <v>96</v>
      </c>
      <c r="G9" s="75" t="s">
        <v>96</v>
      </c>
      <c r="H9" s="71"/>
      <c r="I9" s="71"/>
    </row>
    <row r="10" spans="1:9" ht="20.25">
      <c r="A10" s="82">
        <v>6</v>
      </c>
      <c r="B10" s="2" t="s">
        <v>112</v>
      </c>
      <c r="C10" s="86">
        <v>250000</v>
      </c>
      <c r="D10" s="85">
        <f t="shared" si="0"/>
        <v>4.761904761904762</v>
      </c>
      <c r="E10" s="75" t="s">
        <v>96</v>
      </c>
      <c r="F10" s="75" t="s">
        <v>96</v>
      </c>
      <c r="G10" s="75" t="s">
        <v>96</v>
      </c>
      <c r="H10" s="71"/>
      <c r="I10" s="71"/>
    </row>
    <row r="11" spans="1:9" ht="20.25">
      <c r="A11" s="82">
        <v>7</v>
      </c>
      <c r="B11" s="2" t="s">
        <v>101</v>
      </c>
      <c r="C11" s="86">
        <v>500</v>
      </c>
      <c r="D11" s="85">
        <f t="shared" si="0"/>
        <v>0.009523809523809525</v>
      </c>
      <c r="E11" s="75" t="s">
        <v>96</v>
      </c>
      <c r="F11" s="75" t="s">
        <v>96</v>
      </c>
      <c r="G11" s="75" t="s">
        <v>96</v>
      </c>
      <c r="H11" s="71"/>
      <c r="I11" s="71"/>
    </row>
    <row r="12" spans="1:9" ht="20.25">
      <c r="A12" s="82">
        <v>8</v>
      </c>
      <c r="B12" s="2" t="s">
        <v>113</v>
      </c>
      <c r="C12" s="86">
        <v>1000</v>
      </c>
      <c r="D12" s="85">
        <f t="shared" si="0"/>
        <v>0.01904761904761905</v>
      </c>
      <c r="E12" s="75" t="s">
        <v>96</v>
      </c>
      <c r="F12" s="75" t="s">
        <v>96</v>
      </c>
      <c r="G12" s="75" t="s">
        <v>96</v>
      </c>
      <c r="H12" s="71"/>
      <c r="I12" s="71"/>
    </row>
    <row r="13" spans="1:9" ht="20.25">
      <c r="A13" s="82">
        <v>9</v>
      </c>
      <c r="B13" s="2" t="s">
        <v>102</v>
      </c>
      <c r="C13" s="86">
        <v>66100</v>
      </c>
      <c r="D13" s="85">
        <f t="shared" si="0"/>
        <v>1.259047619047619</v>
      </c>
      <c r="E13" s="75" t="s">
        <v>96</v>
      </c>
      <c r="F13" s="75" t="s">
        <v>96</v>
      </c>
      <c r="G13" s="75" t="s">
        <v>96</v>
      </c>
      <c r="H13" s="71"/>
      <c r="I13" s="71"/>
    </row>
    <row r="14" spans="1:9" ht="20.25">
      <c r="A14" s="82">
        <v>10</v>
      </c>
      <c r="B14" s="2" t="s">
        <v>103</v>
      </c>
      <c r="C14" s="86">
        <v>1308499</v>
      </c>
      <c r="D14" s="85">
        <v>24.93</v>
      </c>
      <c r="E14" s="75" t="s">
        <v>96</v>
      </c>
      <c r="F14" s="75" t="s">
        <v>96</v>
      </c>
      <c r="G14" s="75" t="s">
        <v>96</v>
      </c>
      <c r="H14" s="71"/>
      <c r="I14" s="95"/>
    </row>
    <row r="15" spans="1:9" ht="20.25">
      <c r="A15" s="82">
        <v>11</v>
      </c>
      <c r="B15" s="2" t="s">
        <v>104</v>
      </c>
      <c r="C15" s="86">
        <v>6050</v>
      </c>
      <c r="D15" s="85">
        <f t="shared" si="0"/>
        <v>0.11523809523809524</v>
      </c>
      <c r="E15" s="75" t="s">
        <v>96</v>
      </c>
      <c r="F15" s="75" t="s">
        <v>96</v>
      </c>
      <c r="G15" s="75" t="s">
        <v>96</v>
      </c>
      <c r="H15" s="71"/>
      <c r="I15" s="71"/>
    </row>
    <row r="16" spans="1:9" ht="20.25">
      <c r="A16" s="87">
        <v>12</v>
      </c>
      <c r="B16" s="88" t="s">
        <v>105</v>
      </c>
      <c r="C16" s="89">
        <v>27400</v>
      </c>
      <c r="D16" s="85">
        <f t="shared" si="0"/>
        <v>0.5219047619047619</v>
      </c>
      <c r="E16" s="75" t="s">
        <v>96</v>
      </c>
      <c r="F16" s="75" t="s">
        <v>96</v>
      </c>
      <c r="G16" s="75" t="s">
        <v>96</v>
      </c>
      <c r="H16" s="71"/>
      <c r="I16" s="71"/>
    </row>
    <row r="17" spans="1:9" ht="20.25">
      <c r="A17" s="87">
        <v>13</v>
      </c>
      <c r="B17" s="88" t="s">
        <v>106</v>
      </c>
      <c r="C17" s="89">
        <v>75200</v>
      </c>
      <c r="D17" s="85">
        <f t="shared" si="0"/>
        <v>1.4323809523809523</v>
      </c>
      <c r="E17" s="75" t="s">
        <v>96</v>
      </c>
      <c r="F17" s="75" t="s">
        <v>96</v>
      </c>
      <c r="G17" s="75" t="s">
        <v>96</v>
      </c>
      <c r="H17" s="71"/>
      <c r="I17" s="71"/>
    </row>
    <row r="18" spans="1:9" ht="20.25">
      <c r="A18" s="82">
        <v>14</v>
      </c>
      <c r="B18" s="2" t="s">
        <v>122</v>
      </c>
      <c r="C18" s="75">
        <v>257250</v>
      </c>
      <c r="D18" s="85">
        <v>4.9</v>
      </c>
      <c r="E18" s="75" t="s">
        <v>96</v>
      </c>
      <c r="F18" s="75" t="s">
        <v>96</v>
      </c>
      <c r="G18" s="75" t="s">
        <v>96</v>
      </c>
      <c r="H18" s="71"/>
      <c r="I18" s="71"/>
    </row>
    <row r="19" spans="1:9" ht="20.25">
      <c r="A19" s="102" t="s">
        <v>51</v>
      </c>
      <c r="B19" s="102"/>
      <c r="C19" s="90">
        <f>SUM(C5:C18)</f>
        <v>4099001</v>
      </c>
      <c r="D19" s="91">
        <v>78.08</v>
      </c>
      <c r="E19" s="78" t="s">
        <v>96</v>
      </c>
      <c r="F19" s="78" t="s">
        <v>96</v>
      </c>
      <c r="G19" s="78" t="s">
        <v>96</v>
      </c>
      <c r="H19" s="71"/>
      <c r="I19" s="71"/>
    </row>
    <row r="20" spans="1:9" ht="20.25">
      <c r="A20" s="71"/>
      <c r="B20" s="71"/>
      <c r="C20" s="71"/>
      <c r="D20" s="71"/>
      <c r="E20" s="71"/>
      <c r="F20" s="71"/>
      <c r="G20" s="71"/>
      <c r="H20" s="71"/>
      <c r="I20" s="71"/>
    </row>
    <row r="21" spans="1:9" ht="20.25">
      <c r="A21" s="71"/>
      <c r="B21" s="71"/>
      <c r="C21" s="71"/>
      <c r="D21" s="71"/>
      <c r="E21" s="71"/>
      <c r="F21" s="71"/>
      <c r="G21" s="71"/>
      <c r="H21" s="71"/>
      <c r="I21" s="71"/>
    </row>
    <row r="22" spans="1:9" ht="20.25">
      <c r="A22" s="71"/>
      <c r="B22" s="71"/>
      <c r="C22" s="71"/>
      <c r="D22" s="71"/>
      <c r="E22" s="71"/>
      <c r="F22" s="71"/>
      <c r="G22" s="71"/>
      <c r="H22" s="71"/>
      <c r="I22" s="71"/>
    </row>
    <row r="23" spans="1:9" ht="20.2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20.2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20.2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20.2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20.25">
      <c r="A27" s="71"/>
      <c r="B27" s="71"/>
      <c r="C27" s="71"/>
      <c r="D27" s="71"/>
      <c r="E27" s="71"/>
      <c r="F27" s="71"/>
      <c r="G27" s="71"/>
      <c r="H27" s="71"/>
      <c r="I27" s="71"/>
    </row>
    <row r="28" spans="1:9" ht="20.25">
      <c r="A28" s="71"/>
      <c r="B28" s="71"/>
      <c r="C28" s="71"/>
      <c r="D28" s="71"/>
      <c r="E28" s="71"/>
      <c r="F28" s="71"/>
      <c r="G28" s="71"/>
      <c r="H28" s="71"/>
      <c r="I28" s="71"/>
    </row>
    <row r="29" spans="1:9" ht="20.2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20.25">
      <c r="A30" s="71"/>
      <c r="B30" s="71"/>
      <c r="C30" s="71"/>
      <c r="D30" s="71"/>
      <c r="E30" s="71"/>
      <c r="F30" s="71"/>
      <c r="G30" s="71"/>
      <c r="H30" s="71"/>
      <c r="I30" s="71"/>
    </row>
  </sheetData>
  <sheetProtection/>
  <mergeCells count="1">
    <mergeCell ref="A19:B19"/>
  </mergeCells>
  <printOptions verticalCentered="1"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9" sqref="D9"/>
    </sheetView>
  </sheetViews>
  <sheetFormatPr defaultColWidth="0" defaultRowHeight="12.75" zeroHeight="1"/>
  <cols>
    <col min="1" max="1" width="7.140625" style="30" customWidth="1"/>
    <col min="2" max="2" width="37.57421875" style="22" customWidth="1"/>
    <col min="3" max="3" width="12.57421875" style="22" customWidth="1"/>
    <col min="4" max="4" width="29.57421875" style="22" customWidth="1"/>
    <col min="5" max="16384" width="0" style="22" hidden="1" customWidth="1"/>
  </cols>
  <sheetData>
    <row r="1" spans="1:2" ht="15.75">
      <c r="A1" s="28" t="s">
        <v>55</v>
      </c>
      <c r="B1" s="29" t="s">
        <v>53</v>
      </c>
    </row>
    <row r="2" ht="15.75">
      <c r="B2" s="29" t="s">
        <v>56</v>
      </c>
    </row>
    <row r="3" ht="16.5" thickBot="1"/>
    <row r="4" spans="1:4" ht="78.75">
      <c r="A4" s="31" t="s">
        <v>47</v>
      </c>
      <c r="B4" s="32" t="s">
        <v>48</v>
      </c>
      <c r="C4" s="33" t="s">
        <v>49</v>
      </c>
      <c r="D4" s="33" t="s">
        <v>50</v>
      </c>
    </row>
    <row r="5" spans="1:4" ht="15.75">
      <c r="A5" s="18"/>
      <c r="B5" s="17" t="s">
        <v>96</v>
      </c>
      <c r="C5" s="18" t="s">
        <v>96</v>
      </c>
      <c r="D5" s="21" t="s">
        <v>96</v>
      </c>
    </row>
    <row r="6" spans="1:4" ht="15.75">
      <c r="A6" s="18"/>
      <c r="B6" s="17"/>
      <c r="C6" s="18"/>
      <c r="D6" s="21"/>
    </row>
    <row r="7" spans="1:4" ht="15.75">
      <c r="A7" s="18"/>
      <c r="B7" s="17"/>
      <c r="C7" s="18"/>
      <c r="D7" s="21"/>
    </row>
    <row r="8" spans="1:4" ht="15.75">
      <c r="A8" s="18"/>
      <c r="B8" s="17"/>
      <c r="C8" s="18"/>
      <c r="D8" s="21"/>
    </row>
    <row r="9" spans="1:4" ht="15.75">
      <c r="A9" s="18"/>
      <c r="B9" s="17"/>
      <c r="C9" s="18"/>
      <c r="D9" s="21"/>
    </row>
    <row r="10" spans="1:4" ht="15.75">
      <c r="A10" s="18"/>
      <c r="B10" s="17"/>
      <c r="C10" s="18"/>
      <c r="D10" s="21"/>
    </row>
    <row r="11" spans="1:4" ht="15.75">
      <c r="A11" s="18"/>
      <c r="B11" s="17"/>
      <c r="C11" s="18"/>
      <c r="D11" s="21"/>
    </row>
    <row r="12" spans="1:4" ht="15.75">
      <c r="A12" s="18"/>
      <c r="B12" s="17"/>
      <c r="C12" s="18"/>
      <c r="D12" s="21"/>
    </row>
    <row r="13" spans="1:4" ht="15.75">
      <c r="A13" s="18"/>
      <c r="B13" s="17"/>
      <c r="C13" s="18"/>
      <c r="D13" s="21"/>
    </row>
    <row r="14" spans="1:4" ht="15.75">
      <c r="A14" s="18"/>
      <c r="B14" s="17"/>
      <c r="C14" s="18"/>
      <c r="D14" s="21"/>
    </row>
    <row r="15" spans="1:4" ht="15.75">
      <c r="A15" s="19"/>
      <c r="B15" s="20"/>
      <c r="C15" s="19"/>
      <c r="D15" s="21"/>
    </row>
    <row r="16" spans="1:4" ht="15.75">
      <c r="A16" s="103" t="s">
        <v>51</v>
      </c>
      <c r="B16" s="103"/>
      <c r="C16" s="34">
        <f>SUM(C5:C15)</f>
        <v>0</v>
      </c>
      <c r="D16" s="35">
        <f>SUM(D5:D15)</f>
        <v>0</v>
      </c>
    </row>
    <row r="17" ht="15.75"/>
  </sheetData>
  <sheetProtection/>
  <mergeCells count="1">
    <mergeCell ref="A16:B16"/>
  </mergeCells>
  <conditionalFormatting sqref="D5:D15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B1">
      <selection activeCell="B3" sqref="B3"/>
    </sheetView>
  </sheetViews>
  <sheetFormatPr defaultColWidth="0" defaultRowHeight="12.75" zeroHeight="1"/>
  <cols>
    <col min="1" max="1" width="7.421875" style="30" customWidth="1"/>
    <col min="2" max="2" width="25.00390625" style="22" customWidth="1"/>
    <col min="3" max="3" width="22.00390625" style="22" customWidth="1"/>
    <col min="4" max="4" width="35.28125" style="22" customWidth="1"/>
    <col min="5" max="16384" width="0" style="22" hidden="1" customWidth="1"/>
  </cols>
  <sheetData>
    <row r="1" spans="1:4" ht="15.75">
      <c r="A1" s="28" t="s">
        <v>57</v>
      </c>
      <c r="B1" s="104" t="s">
        <v>58</v>
      </c>
      <c r="C1" s="104"/>
      <c r="D1" s="104"/>
    </row>
    <row r="2" ht="16.5" thickBot="1"/>
    <row r="3" spans="1:4" ht="96.75" customHeight="1">
      <c r="A3" s="31" t="s">
        <v>47</v>
      </c>
      <c r="B3" s="32" t="s">
        <v>48</v>
      </c>
      <c r="C3" s="33" t="s">
        <v>59</v>
      </c>
      <c r="D3" s="33" t="s">
        <v>60</v>
      </c>
    </row>
    <row r="4" spans="1:4" ht="15.75">
      <c r="A4" s="18">
        <v>1</v>
      </c>
      <c r="B4" s="17" t="s">
        <v>107</v>
      </c>
      <c r="C4" s="18" t="s">
        <v>107</v>
      </c>
      <c r="D4" s="21" t="s">
        <v>107</v>
      </c>
    </row>
    <row r="5" spans="1:4" ht="15.75">
      <c r="A5" s="18">
        <v>2</v>
      </c>
      <c r="B5" s="17" t="s">
        <v>107</v>
      </c>
      <c r="C5" s="18" t="s">
        <v>107</v>
      </c>
      <c r="D5" s="21" t="s">
        <v>107</v>
      </c>
    </row>
    <row r="6" spans="1:4" ht="15.75">
      <c r="A6" s="18">
        <v>3</v>
      </c>
      <c r="B6" s="17" t="s">
        <v>107</v>
      </c>
      <c r="C6" s="18" t="s">
        <v>107</v>
      </c>
      <c r="D6" s="21" t="s">
        <v>107</v>
      </c>
    </row>
    <row r="7" spans="1:4" ht="15.75">
      <c r="A7" s="18">
        <v>4</v>
      </c>
      <c r="B7" s="17" t="s">
        <v>107</v>
      </c>
      <c r="C7" s="18" t="s">
        <v>107</v>
      </c>
      <c r="D7" s="21" t="s">
        <v>107</v>
      </c>
    </row>
    <row r="8" spans="1:4" ht="15.75">
      <c r="A8" s="18">
        <v>5</v>
      </c>
      <c r="B8" s="17" t="s">
        <v>107</v>
      </c>
      <c r="C8" s="18" t="s">
        <v>107</v>
      </c>
      <c r="D8" s="21" t="s">
        <v>107</v>
      </c>
    </row>
    <row r="9" spans="1:4" ht="15.75">
      <c r="A9" s="18">
        <v>6</v>
      </c>
      <c r="B9" s="17" t="s">
        <v>107</v>
      </c>
      <c r="C9" s="18" t="s">
        <v>107</v>
      </c>
      <c r="D9" s="21" t="s">
        <v>107</v>
      </c>
    </row>
    <row r="10" spans="1:4" ht="15.75">
      <c r="A10" s="18">
        <v>7</v>
      </c>
      <c r="B10" s="17" t="s">
        <v>107</v>
      </c>
      <c r="C10" s="18" t="s">
        <v>107</v>
      </c>
      <c r="D10" s="21" t="s">
        <v>107</v>
      </c>
    </row>
    <row r="11" spans="1:4" ht="15.75">
      <c r="A11" s="18">
        <v>8</v>
      </c>
      <c r="B11" s="17" t="s">
        <v>107</v>
      </c>
      <c r="C11" s="18" t="s">
        <v>107</v>
      </c>
      <c r="D11" s="21" t="s">
        <v>107</v>
      </c>
    </row>
    <row r="12" spans="1:4" ht="15.75">
      <c r="A12" s="18">
        <v>9</v>
      </c>
      <c r="B12" s="17" t="s">
        <v>107</v>
      </c>
      <c r="C12" s="18" t="s">
        <v>107</v>
      </c>
      <c r="D12" s="21" t="s">
        <v>107</v>
      </c>
    </row>
    <row r="13" spans="1:4" ht="15.75">
      <c r="A13" s="18"/>
      <c r="B13" s="17"/>
      <c r="C13" s="18"/>
      <c r="D13" s="21"/>
    </row>
    <row r="14" spans="1:4" ht="15.75">
      <c r="A14" s="19"/>
      <c r="B14" s="20"/>
      <c r="C14" s="19"/>
      <c r="D14" s="21"/>
    </row>
    <row r="15" spans="1:4" ht="15.75">
      <c r="A15" s="103" t="s">
        <v>51</v>
      </c>
      <c r="B15" s="103"/>
      <c r="C15" s="34" t="s">
        <v>107</v>
      </c>
      <c r="D15" s="35" t="s">
        <v>107</v>
      </c>
    </row>
  </sheetData>
  <sheetProtection/>
  <mergeCells count="2">
    <mergeCell ref="A15:B15"/>
    <mergeCell ref="B1:D1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4" sqref="D4"/>
    </sheetView>
  </sheetViews>
  <sheetFormatPr defaultColWidth="0" defaultRowHeight="12.75" zeroHeight="1"/>
  <cols>
    <col min="1" max="1" width="7.28125" style="30" customWidth="1"/>
    <col min="2" max="2" width="19.8515625" style="22" customWidth="1"/>
    <col min="3" max="3" width="14.421875" style="22" customWidth="1"/>
    <col min="4" max="4" width="17.00390625" style="22" customWidth="1"/>
    <col min="5" max="5" width="31.57421875" style="22" customWidth="1"/>
    <col min="6" max="16384" width="0" style="22" hidden="1" customWidth="1"/>
  </cols>
  <sheetData>
    <row r="1" spans="1:4" ht="15.75">
      <c r="A1" s="28" t="s">
        <v>61</v>
      </c>
      <c r="B1" s="104" t="s">
        <v>62</v>
      </c>
      <c r="C1" s="104"/>
      <c r="D1" s="104"/>
    </row>
    <row r="2" ht="15.75"/>
    <row r="3" ht="16.5" thickBot="1"/>
    <row r="4" spans="1:5" ht="84" customHeight="1">
      <c r="A4" s="31" t="s">
        <v>47</v>
      </c>
      <c r="B4" s="33" t="s">
        <v>63</v>
      </c>
      <c r="C4" s="33" t="s">
        <v>66</v>
      </c>
      <c r="D4" s="33" t="s">
        <v>64</v>
      </c>
      <c r="E4" s="33" t="s">
        <v>65</v>
      </c>
    </row>
    <row r="5" spans="1:5" ht="15.75">
      <c r="A5" s="18">
        <v>1</v>
      </c>
      <c r="B5" s="17" t="s">
        <v>107</v>
      </c>
      <c r="C5" s="18" t="s">
        <v>107</v>
      </c>
      <c r="D5" s="18" t="s">
        <v>107</v>
      </c>
      <c r="E5" s="21" t="s">
        <v>107</v>
      </c>
    </row>
    <row r="6" spans="1:5" ht="15.75">
      <c r="A6" s="18">
        <v>2</v>
      </c>
      <c r="B6" s="17" t="s">
        <v>107</v>
      </c>
      <c r="C6" s="18" t="s">
        <v>107</v>
      </c>
      <c r="D6" s="18" t="s">
        <v>107</v>
      </c>
      <c r="E6" s="21" t="s">
        <v>107</v>
      </c>
    </row>
    <row r="7" spans="1:5" ht="15.75">
      <c r="A7" s="18">
        <v>3</v>
      </c>
      <c r="B7" s="17" t="s">
        <v>107</v>
      </c>
      <c r="C7" s="18" t="s">
        <v>107</v>
      </c>
      <c r="D7" s="18" t="s">
        <v>107</v>
      </c>
      <c r="E7" s="21" t="s">
        <v>107</v>
      </c>
    </row>
    <row r="8" spans="1:5" ht="15.75">
      <c r="A8" s="18">
        <v>4</v>
      </c>
      <c r="B8" s="17" t="s">
        <v>107</v>
      </c>
      <c r="C8" s="18" t="s">
        <v>107</v>
      </c>
      <c r="D8" s="18" t="s">
        <v>107</v>
      </c>
      <c r="E8" s="21" t="s">
        <v>107</v>
      </c>
    </row>
    <row r="9" spans="1:5" ht="15.75">
      <c r="A9" s="18">
        <v>5</v>
      </c>
      <c r="B9" s="17" t="s">
        <v>107</v>
      </c>
      <c r="C9" s="18" t="s">
        <v>107</v>
      </c>
      <c r="D9" s="18" t="s">
        <v>107</v>
      </c>
      <c r="E9" s="21" t="s">
        <v>107</v>
      </c>
    </row>
    <row r="10" spans="1:5" ht="15.75">
      <c r="A10" s="18">
        <v>6</v>
      </c>
      <c r="B10" s="17" t="s">
        <v>107</v>
      </c>
      <c r="C10" s="18" t="s">
        <v>107</v>
      </c>
      <c r="D10" s="18" t="s">
        <v>107</v>
      </c>
      <c r="E10" s="21" t="s">
        <v>107</v>
      </c>
    </row>
    <row r="11" spans="1:5" ht="15.75">
      <c r="A11" s="18">
        <v>7</v>
      </c>
      <c r="B11" s="17" t="s">
        <v>107</v>
      </c>
      <c r="C11" s="18" t="s">
        <v>107</v>
      </c>
      <c r="D11" s="18" t="s">
        <v>107</v>
      </c>
      <c r="E11" s="21" t="s">
        <v>107</v>
      </c>
    </row>
    <row r="12" spans="1:5" ht="15.75">
      <c r="A12" s="18">
        <v>8</v>
      </c>
      <c r="B12" s="17" t="s">
        <v>107</v>
      </c>
      <c r="C12" s="18" t="s">
        <v>107</v>
      </c>
      <c r="D12" s="18" t="s">
        <v>107</v>
      </c>
      <c r="E12" s="21" t="s">
        <v>107</v>
      </c>
    </row>
    <row r="13" spans="1:5" ht="15.75">
      <c r="A13" s="18">
        <v>9</v>
      </c>
      <c r="B13" s="17" t="s">
        <v>107</v>
      </c>
      <c r="C13" s="18" t="s">
        <v>107</v>
      </c>
      <c r="D13" s="18" t="s">
        <v>107</v>
      </c>
      <c r="E13" s="21" t="s">
        <v>107</v>
      </c>
    </row>
    <row r="14" spans="1:5" ht="15.75">
      <c r="A14" s="18"/>
      <c r="B14" s="17"/>
      <c r="C14" s="18"/>
      <c r="D14" s="18"/>
      <c r="E14" s="21"/>
    </row>
    <row r="15" spans="1:5" ht="15.75">
      <c r="A15" s="19"/>
      <c r="B15" s="20"/>
      <c r="C15" s="19"/>
      <c r="D15" s="19"/>
      <c r="E15" s="21"/>
    </row>
    <row r="16" spans="1:5" ht="15.75">
      <c r="A16" s="103"/>
      <c r="B16" s="103"/>
      <c r="C16" s="34" t="s">
        <v>107</v>
      </c>
      <c r="D16" s="34" t="s">
        <v>107</v>
      </c>
      <c r="E16" s="35" t="s">
        <v>107</v>
      </c>
    </row>
  </sheetData>
  <sheetProtection/>
  <mergeCells count="2">
    <mergeCell ref="A16:B16"/>
    <mergeCell ref="B1:D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6" sqref="E6"/>
    </sheetView>
  </sheetViews>
  <sheetFormatPr defaultColWidth="0" defaultRowHeight="12.75" zeroHeight="1"/>
  <cols>
    <col min="1" max="1" width="7.421875" style="30" customWidth="1"/>
    <col min="2" max="2" width="17.7109375" style="22" customWidth="1"/>
    <col min="3" max="3" width="17.421875" style="22" customWidth="1"/>
    <col min="4" max="4" width="15.421875" style="22" customWidth="1"/>
    <col min="5" max="5" width="29.7109375" style="22" customWidth="1"/>
    <col min="6" max="16384" width="0" style="22" hidden="1" customWidth="1"/>
  </cols>
  <sheetData>
    <row r="1" spans="1:5" ht="15.75">
      <c r="A1" s="28" t="s">
        <v>67</v>
      </c>
      <c r="B1" s="104" t="s">
        <v>68</v>
      </c>
      <c r="C1" s="104"/>
      <c r="D1" s="104"/>
      <c r="E1" s="104"/>
    </row>
    <row r="2" spans="2:5" ht="15.75">
      <c r="B2" s="104" t="s">
        <v>69</v>
      </c>
      <c r="C2" s="104"/>
      <c r="D2" s="104"/>
      <c r="E2" s="104"/>
    </row>
    <row r="3" ht="16.5" thickBot="1"/>
    <row r="4" spans="1:5" ht="111" thickBot="1">
      <c r="A4" s="38" t="s">
        <v>47</v>
      </c>
      <c r="B4" s="36" t="s">
        <v>70</v>
      </c>
      <c r="C4" s="36" t="s">
        <v>63</v>
      </c>
      <c r="D4" s="36" t="s">
        <v>71</v>
      </c>
      <c r="E4" s="36" t="s">
        <v>65</v>
      </c>
    </row>
    <row r="5" spans="1:5" ht="15.75">
      <c r="A5" s="18">
        <v>1</v>
      </c>
      <c r="B5" s="17" t="s">
        <v>107</v>
      </c>
      <c r="C5" s="18" t="s">
        <v>107</v>
      </c>
      <c r="D5" s="18" t="s">
        <v>107</v>
      </c>
      <c r="E5" s="21" t="s">
        <v>107</v>
      </c>
    </row>
    <row r="6" spans="1:5" ht="15.75">
      <c r="A6" s="18">
        <v>2</v>
      </c>
      <c r="B6" s="17" t="s">
        <v>107</v>
      </c>
      <c r="C6" s="18" t="s">
        <v>107</v>
      </c>
      <c r="D6" s="18" t="s">
        <v>107</v>
      </c>
      <c r="E6" s="21" t="s">
        <v>107</v>
      </c>
    </row>
    <row r="7" spans="1:5" ht="15.75">
      <c r="A7" s="18">
        <v>3</v>
      </c>
      <c r="B7" s="17" t="s">
        <v>107</v>
      </c>
      <c r="C7" s="18" t="s">
        <v>107</v>
      </c>
      <c r="D7" s="18" t="s">
        <v>107</v>
      </c>
      <c r="E7" s="21" t="s">
        <v>107</v>
      </c>
    </row>
    <row r="8" spans="1:5" ht="15.75">
      <c r="A8" s="18">
        <v>4</v>
      </c>
      <c r="B8" s="17" t="s">
        <v>107</v>
      </c>
      <c r="C8" s="18" t="s">
        <v>107</v>
      </c>
      <c r="D8" s="18" t="s">
        <v>107</v>
      </c>
      <c r="E8" s="21" t="s">
        <v>107</v>
      </c>
    </row>
    <row r="9" spans="1:5" ht="15.75">
      <c r="A9" s="18">
        <v>5</v>
      </c>
      <c r="B9" s="17" t="s">
        <v>107</v>
      </c>
      <c r="C9" s="18" t="s">
        <v>107</v>
      </c>
      <c r="D9" s="18" t="s">
        <v>107</v>
      </c>
      <c r="E9" s="21" t="s">
        <v>107</v>
      </c>
    </row>
    <row r="10" spans="1:5" ht="15.75">
      <c r="A10" s="18">
        <v>6</v>
      </c>
      <c r="B10" s="17" t="s">
        <v>107</v>
      </c>
      <c r="C10" s="18" t="s">
        <v>107</v>
      </c>
      <c r="D10" s="18" t="s">
        <v>107</v>
      </c>
      <c r="E10" s="21" t="s">
        <v>107</v>
      </c>
    </row>
    <row r="11" spans="1:5" ht="15.75">
      <c r="A11" s="18">
        <v>7</v>
      </c>
      <c r="B11" s="17" t="s">
        <v>107</v>
      </c>
      <c r="C11" s="18" t="s">
        <v>107</v>
      </c>
      <c r="D11" s="18" t="s">
        <v>107</v>
      </c>
      <c r="E11" s="21" t="s">
        <v>107</v>
      </c>
    </row>
    <row r="12" spans="1:5" ht="15.75">
      <c r="A12" s="18">
        <v>8</v>
      </c>
      <c r="B12" s="17" t="s">
        <v>107</v>
      </c>
      <c r="C12" s="18" t="s">
        <v>107</v>
      </c>
      <c r="D12" s="18" t="s">
        <v>107</v>
      </c>
      <c r="E12" s="21" t="s">
        <v>107</v>
      </c>
    </row>
    <row r="13" spans="1:5" ht="15.75">
      <c r="A13" s="18">
        <v>9</v>
      </c>
      <c r="B13" s="17" t="s">
        <v>107</v>
      </c>
      <c r="C13" s="18" t="s">
        <v>107</v>
      </c>
      <c r="D13" s="18" t="s">
        <v>107</v>
      </c>
      <c r="E13" s="21" t="s">
        <v>107</v>
      </c>
    </row>
    <row r="14" spans="1:5" ht="15.75">
      <c r="A14" s="18"/>
      <c r="B14" s="17"/>
      <c r="C14" s="18"/>
      <c r="D14" s="18"/>
      <c r="E14" s="21"/>
    </row>
    <row r="15" spans="1:5" ht="15.75">
      <c r="A15" s="19"/>
      <c r="B15" s="20"/>
      <c r="C15" s="19"/>
      <c r="D15" s="19"/>
      <c r="E15" s="21"/>
    </row>
    <row r="16" spans="1:5" ht="15.75">
      <c r="A16" s="39" t="s">
        <v>51</v>
      </c>
      <c r="B16" s="37"/>
      <c r="C16" s="34"/>
      <c r="D16" s="34" t="s">
        <v>107</v>
      </c>
      <c r="E16" s="35" t="s">
        <v>107</v>
      </c>
    </row>
  </sheetData>
  <sheetProtection/>
  <mergeCells count="2">
    <mergeCell ref="B1:E1"/>
    <mergeCell ref="B2:E2"/>
  </mergeCells>
  <conditionalFormatting sqref="E5:E1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vimal sharma</cp:lastModifiedBy>
  <cp:lastPrinted>2010-07-24T08:16:14Z</cp:lastPrinted>
  <dcterms:created xsi:type="dcterms:W3CDTF">2006-04-20T04:05:11Z</dcterms:created>
  <dcterms:modified xsi:type="dcterms:W3CDTF">2011-06-14T09:20:46Z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